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kachi masaaki\Desktop\旧PCドキュメント\おぎの里\ホームページ\"/>
    </mc:Choice>
  </mc:AlternateContent>
  <xr:revisionPtr revIDLastSave="0" documentId="13_ncr:1_{D2CC9AAE-2189-48E4-A4FC-C4569150452D}" xr6:coauthVersionLast="47" xr6:coauthVersionMax="47" xr10:uidLastSave="{00000000-0000-0000-0000-000000000000}"/>
  <bookViews>
    <workbookView xWindow="-110" yWindow="-110" windowWidth="19420" windowHeight="10560" xr2:uid="{7293D6F4-B618-4ED2-B3D0-D70A3A6A5A14}"/>
  </bookViews>
  <sheets>
    <sheet name="入力フォーム" sheetId="4" r:id="rId1"/>
  </sheets>
  <definedNames>
    <definedName name="_xlnm.Print_Area" localSheetId="0">入力フォーム!$B$1:$G$15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" l="1"/>
  <c r="M11" i="4"/>
  <c r="L11" i="4"/>
  <c r="K11" i="4"/>
  <c r="J11" i="4"/>
  <c r="N11" i="4" s="1"/>
  <c r="O11" i="4" s="1"/>
  <c r="I11" i="4"/>
  <c r="H11" i="4"/>
  <c r="M10" i="4"/>
  <c r="L10" i="4"/>
  <c r="N10" i="4" s="1"/>
  <c r="O10" i="4" s="1"/>
  <c r="K10" i="4"/>
  <c r="J10" i="4"/>
  <c r="I10" i="4"/>
  <c r="H10" i="4"/>
  <c r="M9" i="4"/>
  <c r="L9" i="4"/>
  <c r="N9" i="4" s="1"/>
  <c r="O9" i="4" s="1"/>
  <c r="K9" i="4"/>
  <c r="J9" i="4"/>
  <c r="I9" i="4"/>
  <c r="H9" i="4"/>
  <c r="H8" i="4"/>
  <c r="J7" i="4"/>
  <c r="I7" i="4"/>
  <c r="H7" i="4"/>
</calcChain>
</file>

<file path=xl/sharedStrings.xml><?xml version="1.0" encoding="utf-8"?>
<sst xmlns="http://schemas.openxmlformats.org/spreadsheetml/2006/main" count="17" uniqueCount="16">
  <si>
    <t>電話番号</t>
    <rPh sb="0" eb="4">
      <t>デンワバンゴウ</t>
    </rPh>
    <phoneticPr fontId="1"/>
  </si>
  <si>
    <t>発信者情報</t>
    <rPh sb="0" eb="3">
      <t>ハッシンシャ</t>
    </rPh>
    <rPh sb="3" eb="5">
      <t>ジョウホウ</t>
    </rPh>
    <phoneticPr fontId="1"/>
  </si>
  <si>
    <t>一般</t>
    <phoneticPr fontId="1"/>
  </si>
  <si>
    <t>学生</t>
    <phoneticPr fontId="1"/>
  </si>
  <si>
    <t>介護老人保健施設　おぎの里</t>
    <phoneticPr fontId="1"/>
  </si>
  <si>
    <t>問い合わせ内容</t>
    <rPh sb="0" eb="1">
      <t>ト</t>
    </rPh>
    <rPh sb="2" eb="3">
      <t>ア</t>
    </rPh>
    <rPh sb="5" eb="7">
      <t>ナイヨウ</t>
    </rPh>
    <phoneticPr fontId="1"/>
  </si>
  <si>
    <t>携帯番号</t>
    <rPh sb="0" eb="4">
      <t>ケイタイバンゴウ</t>
    </rPh>
    <phoneticPr fontId="1"/>
  </si>
  <si>
    <t>どちらかに☑を入れてください</t>
    <phoneticPr fontId="1"/>
  </si>
  <si>
    <t>□</t>
  </si>
  <si>
    <t>宛先：　　社会医療法人　新潟勤労者医療協会</t>
    <phoneticPr fontId="1"/>
  </si>
  <si>
    <t>氏名</t>
    <rPh sb="0" eb="1">
      <t>シ</t>
    </rPh>
    <rPh sb="1" eb="2">
      <t>メイ</t>
    </rPh>
    <phoneticPr fontId="1"/>
  </si>
  <si>
    <t>ＦＡＸ番号</t>
    <rPh sb="3" eb="5">
      <t>バンゴウ</t>
    </rPh>
    <phoneticPr fontId="1"/>
  </si>
  <si>
    <t>問い合わせ入力フォーム</t>
    <phoneticPr fontId="1"/>
  </si>
  <si>
    <t>ＦＡＸ番号：　０２５０-２５-３０７３</t>
    <phoneticPr fontId="1"/>
  </si>
  <si>
    <t>ＦＡＸ送信票</t>
    <rPh sb="3" eb="5">
      <t>ソウシン</t>
    </rPh>
    <rPh sb="5" eb="6">
      <t>ヒョウ</t>
    </rPh>
    <phoneticPr fontId="1"/>
  </si>
  <si>
    <t>送信日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</si>
</sst>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&quot;(&quot;yyyy&quot;年)&quot;ggge&quot;年&quot;m&quot;月&quot;d&quot;日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11"/>
      <color theme="0" tint="-4.9989318521683403E-2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color theme="1"/>
      <name val="MS UI Gothic"/>
      <family val="3"/>
      <charset val="128"/>
    </font>
    <font>
      <sz val="2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14"/>
      <color rgb="FFFF0000"/>
      <name val="MS UI Gothic"/>
      <family val="3"/>
      <charset val="128"/>
    </font>
    <font>
      <sz val="14"/>
      <color theme="0"/>
      <name val="MS UI Gothic"/>
      <family val="3"/>
      <charset val="128"/>
    </font>
    <font>
      <sz val="16"/>
      <name val="MS UI Gothic"/>
      <family val="3"/>
      <charset val="128"/>
    </font>
    <font>
      <sz val="14"/>
      <name val="MS UI Gothic"/>
      <family val="3"/>
      <charset val="128"/>
    </font>
    <font>
      <sz val="26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top"/>
    </xf>
    <xf numFmtId="0" fontId="0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7" fillId="0" borderId="0" xfId="0" applyFont="1" applyFill="1" applyProtection="1">
      <alignment vertical="center"/>
      <protection hidden="1"/>
    </xf>
    <xf numFmtId="14" fontId="7" fillId="0" borderId="0" xfId="0" applyNumberFormat="1" applyFont="1" applyFill="1" applyProtection="1">
      <alignment vertical="center"/>
      <protection hidden="1"/>
    </xf>
    <xf numFmtId="0" fontId="7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7" fillId="0" borderId="0" xfId="0" applyFont="1" applyProtection="1">
      <alignment vertical="center"/>
      <protection hidden="1"/>
    </xf>
    <xf numFmtId="0" fontId="8" fillId="0" borderId="16" xfId="0" applyFont="1" applyFill="1" applyBorder="1" applyAlignment="1" applyProtection="1">
      <alignment horizontal="left" vertical="top" wrapText="1" indent="1"/>
      <protection locked="0"/>
    </xf>
    <xf numFmtId="0" fontId="8" fillId="0" borderId="17" xfId="0" applyFont="1" applyFill="1" applyBorder="1" applyAlignment="1" applyProtection="1">
      <alignment horizontal="left" vertical="top" wrapText="1" indent="1"/>
      <protection locked="0"/>
    </xf>
    <xf numFmtId="0" fontId="8" fillId="0" borderId="18" xfId="0" applyFont="1" applyFill="1" applyBorder="1" applyAlignment="1" applyProtection="1">
      <alignment horizontal="left" vertical="top" wrapText="1" indent="1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12" xfId="0" applyNumberFormat="1" applyFont="1" applyFill="1" applyBorder="1" applyAlignment="1" applyProtection="1">
      <alignment horizontal="center" vertical="center"/>
      <protection locked="0"/>
    </xf>
    <xf numFmtId="49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49" fontId="10" fillId="0" borderId="20" xfId="0" applyNumberFormat="1" applyFont="1" applyFill="1" applyBorder="1" applyAlignment="1" applyProtection="1">
      <alignment horizontal="center" vertical="center"/>
      <protection locked="0"/>
    </xf>
    <xf numFmtId="49" fontId="10" fillId="0" borderId="19" xfId="0" applyNumberFormat="1" applyFont="1" applyFill="1" applyBorder="1" applyAlignment="1" applyProtection="1">
      <alignment horizontal="center" vertical="center"/>
      <protection locked="0"/>
    </xf>
    <xf numFmtId="49" fontId="10" fillId="0" borderId="18" xfId="0" applyNumberFormat="1" applyFont="1" applyFill="1" applyBorder="1" applyAlignment="1" applyProtection="1">
      <alignment horizontal="center" vertical="center"/>
      <protection locked="0"/>
    </xf>
    <xf numFmtId="178" fontId="9" fillId="0" borderId="11" xfId="0" applyNumberFormat="1" applyFont="1" applyFill="1" applyBorder="1" applyAlignment="1" applyProtection="1">
      <alignment horizontal="center" vertical="center"/>
      <protection locked="0"/>
    </xf>
    <xf numFmtId="178" fontId="9" fillId="0" borderId="12" xfId="0" applyNumberFormat="1" applyFont="1" applyFill="1" applyBorder="1" applyAlignment="1" applyProtection="1">
      <alignment horizontal="center" vertical="center"/>
      <protection locked="0"/>
    </xf>
    <xf numFmtId="178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top"/>
      <protection hidden="1"/>
    </xf>
    <xf numFmtId="0" fontId="14" fillId="0" borderId="0" xfId="0" applyFont="1" applyProtection="1">
      <alignment vertical="center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11" fillId="0" borderId="9" xfId="0" applyFont="1" applyBorder="1" applyAlignment="1" applyProtection="1">
      <alignment horizontal="left" indent="3"/>
      <protection hidden="1"/>
    </xf>
    <xf numFmtId="0" fontId="11" fillId="0" borderId="4" xfId="0" applyFont="1" applyBorder="1" applyAlignment="1" applyProtection="1">
      <alignment horizontal="left" indent="3"/>
      <protection hidden="1"/>
    </xf>
    <xf numFmtId="0" fontId="11" fillId="0" borderId="5" xfId="0" applyFont="1" applyBorder="1" applyAlignment="1" applyProtection="1">
      <alignment horizontal="left" indent="3"/>
      <protection hidden="1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top"/>
      <protection hidden="1"/>
    </xf>
    <xf numFmtId="0" fontId="11" fillId="0" borderId="7" xfId="0" applyFont="1" applyBorder="1" applyAlignment="1" applyProtection="1">
      <alignment horizontal="center" vertical="top"/>
      <protection hidden="1"/>
    </xf>
    <xf numFmtId="0" fontId="11" fillId="0" borderId="8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distributed" vertical="center" indent="2"/>
      <protection hidden="1"/>
    </xf>
    <xf numFmtId="0" fontId="13" fillId="0" borderId="10" xfId="0" applyFont="1" applyBorder="1" applyAlignment="1" applyProtection="1">
      <alignment horizontal="distributed" vertical="center" indent="2"/>
      <protection hidden="1"/>
    </xf>
    <xf numFmtId="0" fontId="13" fillId="0" borderId="1" xfId="0" applyFont="1" applyFill="1" applyBorder="1" applyAlignment="1" applyProtection="1">
      <alignment horizontal="center" vertical="center" textRotation="255"/>
      <protection hidden="1"/>
    </xf>
    <xf numFmtId="0" fontId="13" fillId="0" borderId="3" xfId="0" applyFont="1" applyFill="1" applyBorder="1" applyAlignment="1" applyProtection="1">
      <alignment horizontal="distributed" vertical="center" indent="1"/>
      <protection hidden="1"/>
    </xf>
    <xf numFmtId="0" fontId="13" fillId="0" borderId="2" xfId="0" applyFont="1" applyFill="1" applyBorder="1" applyAlignment="1" applyProtection="1">
      <alignment horizontal="distributed" vertical="center" indent="1"/>
      <protection hidden="1"/>
    </xf>
    <xf numFmtId="0" fontId="13" fillId="0" borderId="10" xfId="0" applyFont="1" applyFill="1" applyBorder="1" applyAlignment="1" applyProtection="1">
      <alignment horizontal="distributed" vertical="center" indent="1"/>
      <protection hidden="1"/>
    </xf>
    <xf numFmtId="0" fontId="13" fillId="0" borderId="4" xfId="0" applyFont="1" applyFill="1" applyBorder="1" applyAlignment="1" applyProtection="1">
      <alignment horizontal="distributed" vertical="center" indent="1"/>
      <protection hidden="1"/>
    </xf>
    <xf numFmtId="0" fontId="13" fillId="0" borderId="2" xfId="0" applyFont="1" applyFill="1" applyBorder="1" applyAlignment="1" applyProtection="1">
      <alignment horizontal="center" vertical="center" textRotation="255"/>
      <protection hidden="1"/>
    </xf>
    <xf numFmtId="0" fontId="17" fillId="0" borderId="16" xfId="0" applyFont="1" applyFill="1" applyBorder="1" applyAlignment="1" applyProtection="1">
      <alignment horizontal="right" vertical="center" textRotation="255"/>
      <protection hidden="1"/>
    </xf>
    <xf numFmtId="0" fontId="16" fillId="0" borderId="17" xfId="0" applyFont="1" applyFill="1" applyBorder="1" applyAlignment="1" applyProtection="1">
      <alignment horizontal="center" vertical="center"/>
      <protection hidden="1"/>
    </xf>
    <xf numFmtId="0" fontId="17" fillId="0" borderId="17" xfId="0" applyFont="1" applyFill="1" applyBorder="1" applyAlignment="1" applyProtection="1">
      <alignment horizontal="right" vertical="center" textRotation="255"/>
      <protection hidden="1"/>
    </xf>
    <xf numFmtId="0" fontId="11" fillId="0" borderId="17" xfId="0" applyFont="1" applyFill="1" applyBorder="1" applyAlignment="1" applyProtection="1">
      <alignment horizontal="center" vertical="center"/>
      <protection hidden="1"/>
    </xf>
    <xf numFmtId="0" fontId="13" fillId="0" borderId="18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textRotation="255"/>
      <protection hidden="1"/>
    </xf>
    <xf numFmtId="0" fontId="5" fillId="2" borderId="0" xfId="0" applyFont="1" applyFill="1" applyBorder="1" applyAlignment="1" applyProtection="1">
      <alignment horizontal="center" vertical="center" textRotation="255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3" fillId="0" borderId="22" xfId="0" applyFont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9">
    <dxf>
      <fill>
        <patternFill>
          <bgColor rgb="FFFF0000"/>
        </patternFill>
      </fill>
    </dxf>
    <dxf>
      <fill>
        <patternFill patternType="solid">
          <fgColor auto="1"/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u val="none"/>
      </font>
      <fill>
        <patternFill>
          <bgColor rgb="FFFF000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AE04-D900-4346-92CA-6713C444BBBB}">
  <dimension ref="B1:O16"/>
  <sheetViews>
    <sheetView showGridLines="0" tabSelected="1" zoomScale="115" zoomScaleNormal="115" workbookViewId="0">
      <selection activeCell="B2" sqref="B2:G2"/>
    </sheetView>
  </sheetViews>
  <sheetFormatPr defaultColWidth="8.6640625" defaultRowHeight="18" x14ac:dyDescent="0.55000000000000004"/>
  <cols>
    <col min="1" max="1" width="6.5" style="1" customWidth="1"/>
    <col min="2" max="2" width="4.5" style="1" customWidth="1"/>
    <col min="3" max="3" width="5.83203125" style="1" customWidth="1"/>
    <col min="4" max="4" width="9.5" style="1" customWidth="1"/>
    <col min="5" max="5" width="5.83203125" style="1" customWidth="1"/>
    <col min="6" max="6" width="9.58203125" style="1" customWidth="1"/>
    <col min="7" max="7" width="36.58203125" style="1" customWidth="1"/>
    <col min="8" max="8" width="10.08203125" style="1" bestFit="1" customWidth="1"/>
    <col min="9" max="9" width="8.6640625" style="3"/>
    <col min="10" max="10" width="7" style="1" bestFit="1" customWidth="1"/>
    <col min="11" max="11" width="9.1640625" style="1" bestFit="1" customWidth="1"/>
    <col min="12" max="12" width="11.33203125" style="1" bestFit="1" customWidth="1"/>
    <col min="13" max="13" width="6.1640625" style="1" bestFit="1" customWidth="1"/>
    <col min="14" max="15" width="7" style="1" bestFit="1" customWidth="1"/>
    <col min="16" max="16384" width="8.6640625" style="1"/>
  </cols>
  <sheetData>
    <row r="1" spans="2:15" ht="46" customHeight="1" x14ac:dyDescent="0.55000000000000004">
      <c r="B1" s="28" t="s">
        <v>14</v>
      </c>
      <c r="C1" s="29"/>
      <c r="D1" s="29"/>
      <c r="E1" s="29"/>
      <c r="F1" s="29"/>
      <c r="G1" s="29"/>
      <c r="H1" s="30"/>
    </row>
    <row r="2" spans="2:15" ht="33.5" customHeight="1" x14ac:dyDescent="0.55000000000000004">
      <c r="B2" s="26" t="s">
        <v>12</v>
      </c>
      <c r="C2" s="26"/>
      <c r="D2" s="26"/>
      <c r="E2" s="26"/>
      <c r="F2" s="26"/>
      <c r="G2" s="26"/>
      <c r="H2" s="30"/>
    </row>
    <row r="3" spans="2:15" ht="31.25" customHeight="1" x14ac:dyDescent="0.3">
      <c r="B3" s="31" t="s">
        <v>9</v>
      </c>
      <c r="C3" s="32"/>
      <c r="D3" s="32"/>
      <c r="E3" s="32"/>
      <c r="F3" s="32"/>
      <c r="G3" s="33"/>
      <c r="H3" s="30"/>
    </row>
    <row r="4" spans="2:15" ht="31.25" customHeight="1" x14ac:dyDescent="0.55000000000000004">
      <c r="B4" s="34" t="s">
        <v>4</v>
      </c>
      <c r="C4" s="35"/>
      <c r="D4" s="35"/>
      <c r="E4" s="35"/>
      <c r="F4" s="35"/>
      <c r="G4" s="36"/>
      <c r="H4" s="30"/>
    </row>
    <row r="5" spans="2:15" ht="31.25" customHeight="1" x14ac:dyDescent="0.55000000000000004">
      <c r="B5" s="37" t="s">
        <v>13</v>
      </c>
      <c r="C5" s="38"/>
      <c r="D5" s="38"/>
      <c r="E5" s="38"/>
      <c r="F5" s="38"/>
      <c r="G5" s="39"/>
      <c r="H5" s="30"/>
    </row>
    <row r="6" spans="2:15" ht="31.25" customHeight="1" thickBot="1" x14ac:dyDescent="0.6">
      <c r="B6" s="40"/>
      <c r="C6" s="41"/>
      <c r="D6" s="41"/>
      <c r="E6" s="41"/>
      <c r="F6" s="41"/>
      <c r="G6" s="41"/>
      <c r="H6" s="30"/>
    </row>
    <row r="7" spans="2:15" ht="30" customHeight="1" thickBot="1" x14ac:dyDescent="0.6">
      <c r="B7" s="42" t="s">
        <v>15</v>
      </c>
      <c r="C7" s="43"/>
      <c r="D7" s="43"/>
      <c r="E7" s="23"/>
      <c r="F7" s="24"/>
      <c r="G7" s="25"/>
      <c r="H7" s="27" t="str">
        <f>IF(E7="","←必須",IF($J$7,"","NG"))</f>
        <v>←必須</v>
      </c>
      <c r="I7" s="6" t="b">
        <f>NOT(ISBLANK($E$7))</f>
        <v>0</v>
      </c>
      <c r="J7" s="6" t="b">
        <f>AND(IF($E$7&gt;=$K$7,TRUE,FALSE),IF($E$7&lt;=$L$7,TRUE,FALSE))</f>
        <v>0</v>
      </c>
      <c r="K7" s="7">
        <v>1</v>
      </c>
      <c r="L7" s="7">
        <v>2958465</v>
      </c>
      <c r="M7" s="8"/>
      <c r="N7" s="8"/>
      <c r="O7" s="8"/>
    </row>
    <row r="8" spans="2:15" ht="30" customHeight="1" thickBot="1" x14ac:dyDescent="0.6">
      <c r="B8" s="44" t="s">
        <v>1</v>
      </c>
      <c r="C8" s="45" t="s">
        <v>10</v>
      </c>
      <c r="D8" s="46"/>
      <c r="E8" s="17"/>
      <c r="F8" s="18"/>
      <c r="G8" s="19"/>
      <c r="H8" s="27" t="str">
        <f>IF(E8="","←必須","")</f>
        <v>←必須</v>
      </c>
      <c r="I8" s="9"/>
      <c r="J8" s="10"/>
      <c r="K8" s="10"/>
      <c r="L8" s="10"/>
      <c r="M8" s="10"/>
      <c r="N8" s="8"/>
      <c r="O8" s="8"/>
    </row>
    <row r="9" spans="2:15" ht="30" customHeight="1" thickBot="1" x14ac:dyDescent="0.6">
      <c r="B9" s="44"/>
      <c r="C9" s="47" t="s">
        <v>0</v>
      </c>
      <c r="D9" s="47"/>
      <c r="E9" s="14"/>
      <c r="F9" s="15"/>
      <c r="G9" s="16"/>
      <c r="H9" s="27" t="str">
        <f>IF($E$9="",IF($E$10="","←必須",""),IF(AND($J$9:$M$9),"","NG"))</f>
        <v>←必須</v>
      </c>
      <c r="I9" s="9" t="b">
        <f>NOT(ISBLANK(E9))</f>
        <v>0</v>
      </c>
      <c r="J9" s="10" t="b">
        <f>ISNUMBER(VALUE($E$9))</f>
        <v>1</v>
      </c>
      <c r="K9" s="10" t="b">
        <f>IF(LEN($E$9)=10,TRUE,FALSE)</f>
        <v>0</v>
      </c>
      <c r="L9" s="10" t="b">
        <f>NOT(IF(COUNTIF($E$9,"*-*"),TRUE,FALSE))</f>
        <v>1</v>
      </c>
      <c r="M9" s="10" t="b">
        <f>NOT(IF(COUNTIF($E$9,"*.*"),TRUE,FALSE))</f>
        <v>1</v>
      </c>
      <c r="N9" s="8" t="b">
        <f>AND(J9:M9)</f>
        <v>0</v>
      </c>
      <c r="O9" s="8" t="b">
        <f>AND(I9,NOT(N9))</f>
        <v>0</v>
      </c>
    </row>
    <row r="10" spans="2:15" ht="30" customHeight="1" thickBot="1" x14ac:dyDescent="0.6">
      <c r="B10" s="44"/>
      <c r="C10" s="47" t="s">
        <v>6</v>
      </c>
      <c r="D10" s="47"/>
      <c r="E10" s="14"/>
      <c r="F10" s="15"/>
      <c r="G10" s="16"/>
      <c r="H10" s="27" t="str">
        <f>IF($E$10="",IF($E$9="","←必須",""),IF(AND($J$10:$M$10),"","NG"))</f>
        <v>←必須</v>
      </c>
      <c r="I10" s="9" t="b">
        <f>NOT(ISBLANK(E10))</f>
        <v>0</v>
      </c>
      <c r="J10" s="10" t="b">
        <f>ISNUMBER(VALUE($E$10))</f>
        <v>1</v>
      </c>
      <c r="K10" s="10" t="b">
        <f>IF(LEN($E$10)=11,TRUE,FALSE)</f>
        <v>0</v>
      </c>
      <c r="L10" s="10" t="b">
        <f>NOT(IF(COUNTIF($E$10,"*-*"),TRUE,FALSE))</f>
        <v>1</v>
      </c>
      <c r="M10" s="10" t="b">
        <f>NOT(IF(COUNTIF($E$10,"*.*"),TRUE,FALSE))</f>
        <v>1</v>
      </c>
      <c r="N10" s="8" t="b">
        <f t="shared" ref="N10:N11" si="0">AND(J10:M10)</f>
        <v>0</v>
      </c>
      <c r="O10" s="8" t="b">
        <f t="shared" ref="O10:O11" si="1">AND(I10,NOT(N10))</f>
        <v>0</v>
      </c>
    </row>
    <row r="11" spans="2:15" ht="30" customHeight="1" thickBot="1" x14ac:dyDescent="0.6">
      <c r="B11" s="44"/>
      <c r="C11" s="48" t="s">
        <v>11</v>
      </c>
      <c r="D11" s="48"/>
      <c r="E11" s="20"/>
      <c r="F11" s="21"/>
      <c r="G11" s="22"/>
      <c r="H11" s="27" t="str">
        <f>IF($E$11="","←必須",IF(AND($J$11:$M$11),"","NG"))</f>
        <v>←必須</v>
      </c>
      <c r="I11" s="9" t="b">
        <f>NOT(ISBLANK(E11))</f>
        <v>0</v>
      </c>
      <c r="J11" s="10" t="b">
        <f>ISNUMBER(VALUE($E$11))</f>
        <v>1</v>
      </c>
      <c r="K11" s="10" t="b">
        <f>IF(LEN($E$11)=10,TRUE,FALSE)</f>
        <v>0</v>
      </c>
      <c r="L11" s="10" t="b">
        <f>NOT(IF(COUNTIF($E$11,"*-*"),TRUE,FALSE))</f>
        <v>1</v>
      </c>
      <c r="M11" s="10" t="b">
        <f>NOT(IF(COUNTIF($E$11,"*.*"),TRUE,FALSE))</f>
        <v>1</v>
      </c>
      <c r="N11" s="8" t="b">
        <f t="shared" si="0"/>
        <v>0</v>
      </c>
      <c r="O11" s="8" t="b">
        <f t="shared" si="1"/>
        <v>0</v>
      </c>
    </row>
    <row r="12" spans="2:15" ht="30" customHeight="1" thickBot="1" x14ac:dyDescent="0.6">
      <c r="B12" s="49"/>
      <c r="C12" s="50" t="s">
        <v>8</v>
      </c>
      <c r="D12" s="51" t="s">
        <v>3</v>
      </c>
      <c r="E12" s="52" t="s">
        <v>8</v>
      </c>
      <c r="F12" s="53" t="s">
        <v>2</v>
      </c>
      <c r="G12" s="54" t="s">
        <v>7</v>
      </c>
      <c r="H12" s="27" t="str">
        <f>IF(AND(C12="□",E12="□"),"←必須",IF(AND(C12="☑",E12="☑"),"両方に☑が入っています！",""))</f>
        <v>←必須</v>
      </c>
      <c r="I12" s="4"/>
      <c r="J12" s="3"/>
      <c r="K12" s="3"/>
      <c r="L12" s="3"/>
      <c r="M12" s="3"/>
    </row>
    <row r="13" spans="2:15" ht="30" customHeight="1" x14ac:dyDescent="0.55000000000000004">
      <c r="B13" s="55"/>
      <c r="C13" s="56"/>
      <c r="D13" s="57"/>
      <c r="E13" s="58"/>
      <c r="F13" s="59"/>
      <c r="G13" s="60"/>
      <c r="H13" s="61"/>
      <c r="I13" s="5"/>
    </row>
    <row r="14" spans="2:15" ht="30" customHeight="1" thickBot="1" x14ac:dyDescent="0.6">
      <c r="B14" s="62" t="s">
        <v>5</v>
      </c>
      <c r="C14" s="63"/>
      <c r="D14" s="63"/>
      <c r="E14" s="63"/>
      <c r="F14" s="63"/>
      <c r="G14" s="64"/>
      <c r="H14" s="30"/>
    </row>
    <row r="15" spans="2:15" ht="226" customHeight="1" thickBot="1" x14ac:dyDescent="0.6">
      <c r="B15" s="11"/>
      <c r="C15" s="12"/>
      <c r="D15" s="12"/>
      <c r="E15" s="12"/>
      <c r="F15" s="12"/>
      <c r="G15" s="13"/>
      <c r="H15" s="30"/>
    </row>
    <row r="16" spans="2:15" x14ac:dyDescent="0.55000000000000004">
      <c r="C16" s="2"/>
      <c r="D16" s="2"/>
      <c r="E16" s="2"/>
      <c r="F16" s="2"/>
      <c r="G16" s="2"/>
    </row>
  </sheetData>
  <sheetProtection sheet="1"/>
  <protectedRanges>
    <protectedRange sqref="C12:C13 C15:G15 E7:G11 E12:E13" name="範囲2"/>
  </protectedRanges>
  <mergeCells count="18">
    <mergeCell ref="B14:G14"/>
    <mergeCell ref="B15:G15"/>
    <mergeCell ref="B8:B12"/>
    <mergeCell ref="C8:D8"/>
    <mergeCell ref="E8:G8"/>
    <mergeCell ref="C9:D9"/>
    <mergeCell ref="E9:G9"/>
    <mergeCell ref="C10:D10"/>
    <mergeCell ref="E10:G10"/>
    <mergeCell ref="C11:D11"/>
    <mergeCell ref="E11:G11"/>
    <mergeCell ref="B1:G1"/>
    <mergeCell ref="B2:G2"/>
    <mergeCell ref="B3:G3"/>
    <mergeCell ref="B4:G4"/>
    <mergeCell ref="B5:G5"/>
    <mergeCell ref="B7:D7"/>
    <mergeCell ref="E7:G7"/>
  </mergeCells>
  <phoneticPr fontId="1"/>
  <conditionalFormatting sqref="E11:G11">
    <cfRule type="expression" dxfId="8" priority="8">
      <formula>$O$11</formula>
    </cfRule>
  </conditionalFormatting>
  <conditionalFormatting sqref="E9:G9">
    <cfRule type="expression" dxfId="7" priority="7">
      <formula>$O$9</formula>
    </cfRule>
  </conditionalFormatting>
  <conditionalFormatting sqref="C12">
    <cfRule type="expression" dxfId="6" priority="6">
      <formula>AND(C12="☑",E12="☑")</formula>
    </cfRule>
  </conditionalFormatting>
  <conditionalFormatting sqref="E10:G10">
    <cfRule type="expression" dxfId="5" priority="5">
      <formula>$O$10</formula>
    </cfRule>
  </conditionalFormatting>
  <conditionalFormatting sqref="E7:G7">
    <cfRule type="expression" dxfId="4" priority="9">
      <formula>AND($I$7,NOT($J$7))</formula>
    </cfRule>
  </conditionalFormatting>
  <conditionalFormatting sqref="E12">
    <cfRule type="expression" dxfId="3" priority="4">
      <formula>AND(C12="☑",E12="☑")</formula>
    </cfRule>
  </conditionalFormatting>
  <conditionalFormatting sqref="D12">
    <cfRule type="expression" dxfId="2" priority="3">
      <formula>AND(C12="☑",E12="☑")</formula>
    </cfRule>
  </conditionalFormatting>
  <conditionalFormatting sqref="F12">
    <cfRule type="expression" dxfId="1" priority="2">
      <formula>AND(C12="☑",E12="☑")</formula>
    </cfRule>
  </conditionalFormatting>
  <conditionalFormatting sqref="G12">
    <cfRule type="expression" dxfId="0" priority="1">
      <formula>AND(C12="☑",E12="☑")</formula>
    </cfRule>
  </conditionalFormatting>
  <dataValidations count="6">
    <dataValidation type="list" imeMode="disabled" allowBlank="1" showInputMessage="1" showErrorMessage="1" sqref="C12 E12" xr:uid="{DB90E292-D970-4A55-BE47-62800E9CC9EE}">
      <formula1>"□,☑"</formula1>
    </dataValidation>
    <dataValidation type="custom" imeMode="disabled" allowBlank="1" showInputMessage="1" showErrorMessage="1" errorTitle="１１桁の数字を入れてください" error="・桁数を間違っていませんか？_x000a_・数字以外の文字が入っていませんか？" promptTitle="携帯番号(ハイフンは不要)" prompt="例　012-3456-7890_x000a_→　01234567890" sqref="E10:G10" xr:uid="{5FE92453-C691-40EF-9FED-B1FE9D0A3F45}">
      <formula1>AND($J$10:$M$10)</formula1>
    </dataValidation>
    <dataValidation type="custom" imeMode="disabled" operator="lessThanOrEqual" allowBlank="1" showInputMessage="1" showErrorMessage="1" errorTitle="10桁の数字を入力してください" error="・桁数を間違えていませんか？_x000a_・数字以外の文字が入っていませんか？_x000a_" promptTitle="FAX番号(ハイフンは不要)" prompt="例　0250-25-3071_x000a_→　0250253071" sqref="E11:G11" xr:uid="{7C8F866C-12C0-454F-9354-2E8F01FEF9A3}">
      <formula1>AND($J$11:$M$11)</formula1>
    </dataValidation>
    <dataValidation type="date" allowBlank="1" showInputMessage="1" showErrorMessage="1" errorTitle="日付を入力してください" promptTitle="送信日（西暦・和暦どちらでも入力可）" prompt="例_x000a_2021/12/15　　2021.12.15_x000a_令和4年12月15日_x000a_R4/12/15　　R4.12.15" sqref="E7:G7" xr:uid="{B100EABC-BC21-40C7-93BF-7D1724819C56}">
      <formula1>1</formula1>
      <formula2>2958465</formula2>
    </dataValidation>
    <dataValidation type="custom" imeMode="disabled" allowBlank="1" showInputMessage="1" showErrorMessage="1" errorTitle="１０桁の数字を入れてください" error="・桁数が間違っていませんか？_x000a_・数字以外の文字が入っていませんか？" promptTitle="電話番号(ハイフンは不要)" prompt="例　0250-25-3071_x000a_→　0250253071" sqref="E9:G9" xr:uid="{C41D2A9D-7B39-420E-8C44-F220A0F88BF4}">
      <formula1>AND($J$9:$M$9)</formula1>
    </dataValidation>
    <dataValidation type="textLength" allowBlank="1" showInputMessage="1" showErrorMessage="1" errorTitle="氏名" error="氏名を正しく入力してください。" sqref="E8:G8" xr:uid="{0EF96EE1-51C2-4B80-810E-350226FB4E90}">
      <formula1>2</formula1>
      <formula2>10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入力フォーム</vt:lpstr>
      <vt:lpstr>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おぎの里事務室18</dc:creator>
  <cp:lastModifiedBy>高地　昌明</cp:lastModifiedBy>
  <cp:lastPrinted>2022-12-13T09:07:55Z</cp:lastPrinted>
  <dcterms:created xsi:type="dcterms:W3CDTF">2022-12-08T01:50:03Z</dcterms:created>
  <dcterms:modified xsi:type="dcterms:W3CDTF">2022-12-13T09:48:51Z</dcterms:modified>
</cp:coreProperties>
</file>